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orang " sheetId="1" r:id="rId1"/>
    <sheet name="borang 2" sheetId="2" r:id="rId2"/>
    <sheet name="Sheet1" sheetId="3" r:id="rId3"/>
  </sheets>
  <definedNames>
    <definedName name="_xlnm.Print_Area" localSheetId="0">'borang '!$A$1:$P$34</definedName>
    <definedName name="_xlnm.Print_Area" localSheetId="1">'borang 2'!$A$1:$R$42</definedName>
    <definedName name="_xlnm.Print_Titles" localSheetId="0">'borang '!$2:$13</definedName>
  </definedNames>
  <calcPr fullCalcOnLoad="1"/>
</workbook>
</file>

<file path=xl/sharedStrings.xml><?xml version="1.0" encoding="utf-8"?>
<sst xmlns="http://schemas.openxmlformats.org/spreadsheetml/2006/main" count="117" uniqueCount="77">
  <si>
    <t>KENYATAAN KERJA LEBIH MASA BAGI</t>
  </si>
  <si>
    <t xml:space="preserve"> </t>
  </si>
  <si>
    <t>K. Sejam :</t>
  </si>
  <si>
    <t>TARIKH</t>
  </si>
  <si>
    <t>HARI</t>
  </si>
  <si>
    <t>KETERANGAN TUGAS</t>
  </si>
  <si>
    <t>WAKTU</t>
  </si>
  <si>
    <t>DARI</t>
  </si>
  <si>
    <t>HINGGA</t>
  </si>
  <si>
    <t>Jumlah</t>
  </si>
  <si>
    <t>Jumlah Min   =</t>
  </si>
  <si>
    <t>/ 60 =  kadar jam =</t>
  </si>
  <si>
    <t>JUMLAH JAM</t>
  </si>
  <si>
    <t>KADAR-KADAR TUNTUTAN</t>
  </si>
  <si>
    <t xml:space="preserve">Jam </t>
  </si>
  <si>
    <t>X 1.125     =</t>
  </si>
  <si>
    <t>Jam      X</t>
  </si>
  <si>
    <t xml:space="preserve"> kadar</t>
  </si>
  <si>
    <t xml:space="preserve"> =  RM </t>
  </si>
  <si>
    <t>Jam</t>
  </si>
  <si>
    <t>X  1.25      =</t>
  </si>
  <si>
    <t xml:space="preserve">  kadar</t>
  </si>
  <si>
    <t>Tarikh:</t>
  </si>
  <si>
    <t xml:space="preserve">2. Hari Biasa Malam: </t>
  </si>
  <si>
    <t>1.  Hari Biasa Siang  :</t>
  </si>
  <si>
    <t>3.  Hari Rehat Biasa Siang :</t>
  </si>
  <si>
    <t>4.  Hari Rehat Biasa Malam :</t>
  </si>
  <si>
    <t>5.  Hari Kelepasan AM Siang :</t>
  </si>
  <si>
    <t>6.  Hari Kelepasan AM  Malam:</t>
  </si>
  <si>
    <t>b.p. Pengarah Jabatan Agama Islam Selangor</t>
  </si>
  <si>
    <t>X 1.5         =</t>
  </si>
  <si>
    <t>X 1.75      =</t>
  </si>
  <si>
    <t>X 2.0        =</t>
  </si>
  <si>
    <t>JABATAN AGAMA ISLAM SELANGOR</t>
  </si>
  <si>
    <t xml:space="preserve">Siang   </t>
  </si>
  <si>
    <t xml:space="preserve">Malam </t>
  </si>
  <si>
    <t xml:space="preserve">Siang    </t>
  </si>
  <si>
    <t>Malam</t>
  </si>
  <si>
    <t>Siang</t>
  </si>
  <si>
    <t xml:space="preserve">Malam   </t>
  </si>
  <si>
    <t>Nota: Cetakan muka surat ini hendaklah disediakan di dalam satu (1) muka surat yang sama.</t>
  </si>
  <si>
    <t>PERAKUAN KETUA UNIT/BAHAGIAN/PTJ:</t>
  </si>
  <si>
    <t xml:space="preserve">1/3 Dari Gaji =       </t>
  </si>
  <si>
    <t xml:space="preserve">Gaji Pokok   =     </t>
  </si>
  <si>
    <t xml:space="preserve"> 10:00 PM - 06:00 AM</t>
  </si>
  <si>
    <t>06:00 AM - 10:00 PM</t>
  </si>
  <si>
    <t>06:00 AM -                10:00 PM</t>
  </si>
  <si>
    <r>
      <t xml:space="preserve">            </t>
    </r>
    <r>
      <rPr>
        <b/>
        <sz val="12"/>
        <rFont val="Arial"/>
        <family val="2"/>
      </rPr>
      <t>Tandatangan Yang Menuntut Elaun</t>
    </r>
  </si>
  <si>
    <r>
      <t xml:space="preserve">Diakui bahawa kerja-kerja di atas perlu di luar waktu kerja biasa dan disahkan bahawa pegawai ini </t>
    </r>
    <r>
      <rPr>
        <b/>
        <sz val="12"/>
        <rFont val="Arial"/>
        <family val="2"/>
      </rPr>
      <t>"Menanggung Kerja / Tidak Menanggung Kerja", Menerima Sebarang Elaun/ Saguhati</t>
    </r>
    <r>
      <rPr>
        <sz val="12"/>
        <rFont val="Arial"/>
        <family val="2"/>
      </rPr>
      <t xml:space="preserve"> dan tidak diberi "Book Off atau Cuti kerana kerja-kerja tersebut mesti dibuat berterusan dan mereka masih mempunyai baki cuti yang banyak. Pelaksanaan kerja-kerja ini adalah mematuhi syarat-syarat dan peraturan P.P. Bil. 9 tahun 1991.</t>
    </r>
  </si>
  <si>
    <r>
      <t xml:space="preserve">Masa Tugas Biasa : </t>
    </r>
    <r>
      <rPr>
        <b/>
        <sz val="12"/>
        <rFont val="Arial"/>
        <family val="2"/>
      </rPr>
      <t>07:30 AM - 16:30 PM</t>
    </r>
  </si>
  <si>
    <t xml:space="preserve">( RINGGIT MALAYSIA: SERATUS ENAM RINGGIT ENAM PULUH DUA SEN SAHAJA) </t>
  </si>
  <si>
    <t xml:space="preserve">BULAN  : </t>
  </si>
  <si>
    <t xml:space="preserve">Nama : </t>
  </si>
  <si>
    <t>Jawatan :</t>
  </si>
  <si>
    <t xml:space="preserve">No. Kad Pengenalan : </t>
  </si>
  <si>
    <t>gaji pokok x 12 bulan =</t>
  </si>
  <si>
    <t>No Telefon Bimbit:</t>
  </si>
  <si>
    <t>NOTA:</t>
  </si>
  <si>
    <t>HARI KELEPASAN AM</t>
  </si>
  <si>
    <t xml:space="preserve">Bagi Hari Cuti Kelepasan Am yang jatuh pada hari Sabtu, maka hari Sabtu </t>
  </si>
  <si>
    <t>tersebut sahaja akan dikira mengikut kadar Hari Cuti Kelepasan Am.</t>
  </si>
  <si>
    <t>Sekiranya tuntutan yang melibatkan Hari Cuti Kelepasan Am yang jatuh</t>
  </si>
  <si>
    <t xml:space="preserve"> pada hari Ahad, maka Hari Isnin berikutnya dikira mengikut Kadar Hari Kelepasan Am</t>
  </si>
  <si>
    <t>JUMLAH MINIT</t>
  </si>
  <si>
    <t>Sila rujuk Arahan Tetap Pengarah Bil 1/2024 di Laman Web JAIS untuk maklumat lanjut.</t>
  </si>
  <si>
    <r>
      <t xml:space="preserve">Dengan ini saya </t>
    </r>
    <r>
      <rPr>
        <b/>
        <sz val="12"/>
        <rFont val="Arial"/>
        <family val="2"/>
      </rPr>
      <t>_________________________</t>
    </r>
    <r>
      <rPr>
        <sz val="12"/>
        <rFont val="Arial"/>
        <family val="2"/>
      </rPr>
      <t xml:space="preserve"> mengaku selain daripada menjalankan tugas pada waktu kerja biasa saya juga diarah bertugas di luar waktu kerja biasa.</t>
    </r>
  </si>
  <si>
    <r>
      <t xml:space="preserve">Saya tidak diberi  </t>
    </r>
    <r>
      <rPr>
        <b/>
        <sz val="12"/>
        <rFont val="Arial"/>
        <family val="2"/>
      </rPr>
      <t>"Menanggung Kerja/ Tidak Menanggung Kerja"</t>
    </r>
    <r>
      <rPr>
        <sz val="12"/>
        <rFont val="Arial"/>
        <family val="2"/>
      </rPr>
      <t xml:space="preserve"> dan </t>
    </r>
    <r>
      <rPr>
        <b/>
        <sz val="12"/>
        <rFont val="Arial"/>
        <family val="2"/>
      </rPr>
      <t>tidak ada menerima sebarang Elaun atau saguhati</t>
    </r>
    <r>
      <rPr>
        <sz val="12"/>
        <rFont val="Arial"/>
        <family val="2"/>
      </rPr>
      <t xml:space="preserve"> daripada tuntutan yang dituntut.</t>
    </r>
  </si>
  <si>
    <r>
      <t xml:space="preserve">Diakui butir-butir diatas benar. </t>
    </r>
    <r>
      <rPr>
        <b/>
        <i/>
        <sz val="12"/>
        <rFont val="Arial"/>
        <family val="2"/>
      </rPr>
      <t xml:space="preserve">Sekiranya saya mengemukakan tuntutan palsu, saya boleh dikenakan tindakan di bawah Seksyen 18, Akta Suruhanjaya </t>
    </r>
  </si>
  <si>
    <r>
      <rPr>
        <b/>
        <i/>
        <sz val="12"/>
        <rFont val="Arial"/>
        <family val="2"/>
      </rPr>
      <t xml:space="preserve">Pencegahan Rasuah Malaysia 2009(Akta 694). </t>
    </r>
    <r>
      <rPr>
        <sz val="12"/>
        <rFont val="Arial"/>
        <family val="2"/>
      </rPr>
      <t xml:space="preserve">   (Sila potong yang berkenaan)</t>
    </r>
  </si>
  <si>
    <t>PENGESAHAN KETUA JABATAN: (MELEBIHI 1/3 GAJI)</t>
  </si>
  <si>
    <t>Perkhidmatan Bil. 21 Tahun 1977.</t>
  </si>
  <si>
    <t xml:space="preserve">Diakui tuntutan Elaun Lebih Masa yang melebihi 1/3 daripada gaji bulanan dibuat mengikut dan mematuhi syarat-syarat yang terkandung di Perenggan 2 Surat Pekeliling </t>
  </si>
  <si>
    <r>
      <t xml:space="preserve">No. Akaun : </t>
    </r>
    <r>
      <rPr>
        <b/>
        <sz val="12"/>
        <rFont val="Arial"/>
        <family val="2"/>
      </rPr>
      <t xml:space="preserve">CIMB BANK / </t>
    </r>
    <r>
      <rPr>
        <sz val="12"/>
        <rFont val="Arial"/>
        <family val="2"/>
      </rPr>
      <t>7002001867 (contoh)</t>
    </r>
  </si>
  <si>
    <t>BORG.ELM-01</t>
  </si>
  <si>
    <t>Hari Bekerja Biasa (ISNIN-JUMAAT)</t>
  </si>
  <si>
    <t>Hari Rehat  Biasa (SABTU/AHAD)</t>
  </si>
  <si>
    <t>Hari Kelepasan Am (CUTI UMUM)</t>
  </si>
</sst>
</file>

<file path=xl/styles.xml><?xml version="1.0" encoding="utf-8"?>
<styleSheet xmlns="http://schemas.openxmlformats.org/spreadsheetml/2006/main">
  <numFmts count="4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0"/>
    <numFmt numFmtId="179" formatCode="h:mm;@"/>
    <numFmt numFmtId="180" formatCode="0.00;[Red]0.00"/>
    <numFmt numFmtId="181" formatCode="0.0"/>
    <numFmt numFmtId="182" formatCode="[$-409]dddd\,\ mmmm\ dd\,\ yyyy"/>
    <numFmt numFmtId="183" formatCode="[$-409]h:mm:ss\ AM/PM"/>
    <numFmt numFmtId="184" formatCode="&quot;RM&quot;#,##0.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M&quot;#,##0.00;[Red]&quot;RM&quot;#,##0.00"/>
    <numFmt numFmtId="196" formatCode="[$-4409]dddd\,\ d\ mmmm\,\ yyyy"/>
    <numFmt numFmtId="197" formatCode="[$-14409]h:mm:ss;@"/>
    <numFmt numFmtId="198" formatCode="[$-14409]hh:mm:ss;@"/>
    <numFmt numFmtId="199" formatCode="[$-10409]hh:mm:ss\ AM/PM;@"/>
    <numFmt numFmtId="200" formatCode="mmm\-yyyy"/>
    <numFmt numFmtId="201" formatCode="[$-409]h:mm\ AM/P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79" fontId="3" fillId="0" borderId="0" xfId="0" applyNumberFormat="1" applyFont="1" applyBorder="1" applyAlignment="1" applyProtection="1">
      <alignment horizontal="center"/>
      <protection hidden="1"/>
    </xf>
    <xf numFmtId="180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2" fillId="0" borderId="17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9" fontId="3" fillId="0" borderId="0" xfId="0" applyNumberFormat="1" applyFont="1" applyAlignment="1">
      <alignment horizontal="center" vertical="center"/>
    </xf>
    <xf numFmtId="19" fontId="3" fillId="0" borderId="0" xfId="0" applyNumberFormat="1" applyFont="1" applyAlignment="1">
      <alignment horizontal="left" vertical="center"/>
    </xf>
    <xf numFmtId="175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9" fontId="3" fillId="0" borderId="0" xfId="0" applyNumberFormat="1" applyFont="1" applyAlignment="1">
      <alignment/>
    </xf>
    <xf numFmtId="19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2" fontId="2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19" fontId="2" fillId="0" borderId="0" xfId="0" applyNumberFormat="1" applyFont="1" applyAlignment="1">
      <alignment vertical="center"/>
    </xf>
    <xf numFmtId="19" fontId="2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19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179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9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179" fontId="3" fillId="0" borderId="0" xfId="0" applyNumberFormat="1" applyFont="1" applyFill="1" applyBorder="1" applyAlignment="1" applyProtection="1">
      <alignment horizontal="center"/>
      <protection hidden="1"/>
    </xf>
    <xf numFmtId="18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12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/>
    </xf>
    <xf numFmtId="1" fontId="2" fillId="19" borderId="16" xfId="0" applyNumberFormat="1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28" fillId="4" borderId="15" xfId="0" applyNumberFormat="1" applyFont="1" applyFill="1" applyBorder="1" applyAlignment="1">
      <alignment horizontal="center" vertical="center"/>
    </xf>
    <xf numFmtId="1" fontId="28" fillId="19" borderId="15" xfId="0" applyNumberFormat="1" applyFont="1" applyFill="1" applyBorder="1" applyAlignment="1">
      <alignment horizontal="center" vertical="center"/>
    </xf>
    <xf numFmtId="1" fontId="28" fillId="6" borderId="15" xfId="0" applyNumberFormat="1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/>
    </xf>
    <xf numFmtId="12" fontId="47" fillId="4" borderId="15" xfId="0" applyNumberFormat="1" applyFont="1" applyFill="1" applyBorder="1" applyAlignment="1">
      <alignment horizontal="center" vertical="center"/>
    </xf>
    <xf numFmtId="12" fontId="47" fillId="19" borderId="29" xfId="0" applyNumberFormat="1" applyFont="1" applyFill="1" applyBorder="1" applyAlignment="1">
      <alignment horizontal="center" vertical="center" wrapText="1"/>
    </xf>
    <xf numFmtId="12" fontId="47" fillId="19" borderId="15" xfId="0" applyNumberFormat="1" applyFont="1" applyFill="1" applyBorder="1" applyAlignment="1">
      <alignment horizontal="center" vertical="center" wrapText="1"/>
    </xf>
    <xf numFmtId="12" fontId="47" fillId="6" borderId="30" xfId="0" applyNumberFormat="1" applyFont="1" applyFill="1" applyBorder="1" applyAlignment="1">
      <alignment horizontal="center" vertical="center"/>
    </xf>
    <xf numFmtId="12" fontId="47" fillId="6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2" fontId="2" fillId="0" borderId="29" xfId="0" applyNumberFormat="1" applyFont="1" applyBorder="1" applyAlignment="1">
      <alignment horizontal="center" vertical="center"/>
    </xf>
    <xf numFmtId="12" fontId="2" fillId="0" borderId="19" xfId="0" applyNumberFormat="1" applyFont="1" applyBorder="1" applyAlignment="1">
      <alignment horizontal="center" vertical="center"/>
    </xf>
    <xf numFmtId="12" fontId="2" fillId="0" borderId="20" xfId="0" applyNumberFormat="1" applyFont="1" applyBorder="1" applyAlignment="1">
      <alignment horizontal="center" vertical="center"/>
    </xf>
    <xf numFmtId="179" fontId="2" fillId="33" borderId="35" xfId="0" applyNumberFormat="1" applyFont="1" applyFill="1" applyBorder="1" applyAlignment="1">
      <alignment horizontal="center" vertical="center" wrapText="1"/>
    </xf>
    <xf numFmtId="179" fontId="2" fillId="33" borderId="36" xfId="0" applyNumberFormat="1" applyFont="1" applyFill="1" applyBorder="1" applyAlignment="1">
      <alignment horizontal="center" vertical="center" wrapText="1"/>
    </xf>
    <xf numFmtId="179" fontId="2" fillId="33" borderId="16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2" fontId="47" fillId="4" borderId="15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9" fontId="2" fillId="0" borderId="35" xfId="0" applyNumberFormat="1" applyFont="1" applyBorder="1" applyAlignment="1">
      <alignment horizontal="center" vertical="center" wrapText="1"/>
    </xf>
    <xf numFmtId="179" fontId="2" fillId="0" borderId="3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2" fontId="47" fillId="19" borderId="29" xfId="0" applyNumberFormat="1" applyFont="1" applyFill="1" applyBorder="1" applyAlignment="1">
      <alignment horizontal="center" vertical="center" wrapText="1"/>
    </xf>
    <xf numFmtId="12" fontId="47" fillId="19" borderId="20" xfId="0" applyNumberFormat="1" applyFont="1" applyFill="1" applyBorder="1" applyAlignment="1">
      <alignment horizontal="center" vertical="center" wrapText="1"/>
    </xf>
    <xf numFmtId="12" fontId="47" fillId="6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"/>
  <sheetViews>
    <sheetView tabSelected="1" zoomScale="80" zoomScaleNormal="80" zoomScaleSheetLayoutView="78" zoomScalePageLayoutView="0" workbookViewId="0" topLeftCell="A1">
      <selection activeCell="O5" sqref="O5"/>
    </sheetView>
  </sheetViews>
  <sheetFormatPr defaultColWidth="9.140625" defaultRowHeight="12.75"/>
  <cols>
    <col min="1" max="1" width="12.28125" style="1" customWidth="1"/>
    <col min="2" max="2" width="10.8515625" style="1" customWidth="1"/>
    <col min="3" max="3" width="8.8515625" style="1" customWidth="1"/>
    <col min="4" max="4" width="15.28125" style="1" customWidth="1"/>
    <col min="5" max="5" width="11.140625" style="1" customWidth="1"/>
    <col min="6" max="6" width="14.8515625" style="1" customWidth="1"/>
    <col min="7" max="7" width="17.8515625" style="1" customWidth="1"/>
    <col min="8" max="8" width="10.421875" style="1" customWidth="1"/>
    <col min="9" max="10" width="11.00390625" style="1" customWidth="1"/>
    <col min="11" max="16" width="12.28125" style="1" customWidth="1"/>
    <col min="17" max="17" width="5.8515625" style="1" customWidth="1"/>
    <col min="18" max="18" width="13.57421875" style="1" customWidth="1"/>
    <col min="19" max="19" width="6.8515625" style="1" customWidth="1"/>
    <col min="20" max="20" width="26.8515625" style="1" customWidth="1"/>
    <col min="21" max="21" width="8.421875" style="1" customWidth="1"/>
    <col min="22" max="22" width="7.00390625" style="1" customWidth="1"/>
    <col min="23" max="23" width="6.140625" style="1" customWidth="1"/>
    <col min="24" max="24" width="6.8515625" style="1" customWidth="1"/>
    <col min="25" max="16384" width="9.140625" style="1" customWidth="1"/>
  </cols>
  <sheetData>
    <row r="1" spans="1:16" ht="15.7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 t="s">
        <v>73</v>
      </c>
      <c r="P1" s="129"/>
    </row>
    <row r="2" spans="1:16" ht="15.75">
      <c r="A2" s="159" t="s">
        <v>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5.75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6" ht="15.75">
      <c r="A4" s="164" t="s">
        <v>51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ht="15.75" customHeight="1">
      <c r="A5" s="2"/>
      <c r="B5" s="81" t="s">
        <v>52</v>
      </c>
      <c r="C5" s="151"/>
      <c r="D5" s="151"/>
      <c r="E5" s="151"/>
      <c r="F5" s="5"/>
      <c r="G5" s="81" t="s">
        <v>54</v>
      </c>
      <c r="H5" s="82"/>
      <c r="I5" s="84"/>
      <c r="J5" s="84"/>
      <c r="K5" s="85"/>
      <c r="L5" s="39"/>
      <c r="M5" s="81" t="s">
        <v>43</v>
      </c>
      <c r="N5" s="9"/>
      <c r="O5" s="83"/>
      <c r="P5" s="5"/>
    </row>
    <row r="6" spans="1:16" ht="15.75" customHeight="1">
      <c r="A6" s="2"/>
      <c r="B6" s="3" t="s">
        <v>53</v>
      </c>
      <c r="C6" s="152"/>
      <c r="D6" s="152"/>
      <c r="E6" s="152"/>
      <c r="F6" s="5"/>
      <c r="G6" s="3" t="s">
        <v>49</v>
      </c>
      <c r="H6" s="3"/>
      <c r="I6" s="6"/>
      <c r="J6" s="6"/>
      <c r="K6" s="7"/>
      <c r="L6" s="39"/>
      <c r="M6" s="3" t="s">
        <v>42</v>
      </c>
      <c r="N6" s="9"/>
      <c r="O6" s="87">
        <f>O5/3</f>
        <v>0</v>
      </c>
      <c r="P6" s="5"/>
    </row>
    <row r="7" spans="1:21" ht="15.75" customHeight="1">
      <c r="A7" s="2" t="s">
        <v>1</v>
      </c>
      <c r="B7" s="3" t="s">
        <v>2</v>
      </c>
      <c r="C7" s="10" t="s">
        <v>55</v>
      </c>
      <c r="D7" s="11"/>
      <c r="E7" s="38">
        <f>O5*12/C8</f>
        <v>0</v>
      </c>
      <c r="F7" s="5"/>
      <c r="G7" s="3" t="s">
        <v>72</v>
      </c>
      <c r="H7" s="86"/>
      <c r="I7" s="86"/>
      <c r="J7" s="13"/>
      <c r="K7" s="14"/>
      <c r="L7" s="8"/>
      <c r="M7" s="3" t="s">
        <v>56</v>
      </c>
      <c r="N7" s="3"/>
      <c r="O7" s="153"/>
      <c r="P7" s="154"/>
      <c r="U7" s="1" t="s">
        <v>1</v>
      </c>
    </row>
    <row r="8" spans="1:16" ht="15.75" customHeight="1">
      <c r="A8" s="15"/>
      <c r="B8" s="11"/>
      <c r="C8" s="149">
        <v>2504</v>
      </c>
      <c r="D8" s="149"/>
      <c r="E8" s="16"/>
      <c r="F8" s="17"/>
      <c r="G8" s="11"/>
      <c r="H8" s="11"/>
      <c r="I8" s="18"/>
      <c r="J8" s="18"/>
      <c r="K8" s="19"/>
      <c r="L8" s="20"/>
      <c r="M8" s="18"/>
      <c r="N8" s="11"/>
      <c r="O8" s="11"/>
      <c r="P8" s="21"/>
    </row>
    <row r="9" spans="1:16" ht="24.75" customHeight="1">
      <c r="A9" s="139" t="s">
        <v>64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27" ht="32.25" customHeight="1">
      <c r="A10" s="141" t="s">
        <v>3</v>
      </c>
      <c r="B10" s="141" t="s">
        <v>4</v>
      </c>
      <c r="C10" s="141" t="s">
        <v>5</v>
      </c>
      <c r="D10" s="141"/>
      <c r="E10" s="141"/>
      <c r="F10" s="141"/>
      <c r="G10" s="141"/>
      <c r="H10" s="133" t="s">
        <v>6</v>
      </c>
      <c r="I10" s="134"/>
      <c r="J10" s="135"/>
      <c r="K10" s="155" t="s">
        <v>74</v>
      </c>
      <c r="L10" s="155"/>
      <c r="M10" s="167" t="s">
        <v>75</v>
      </c>
      <c r="N10" s="168"/>
      <c r="O10" s="169" t="s">
        <v>76</v>
      </c>
      <c r="P10" s="169"/>
      <c r="U10" s="88"/>
      <c r="V10" s="88"/>
      <c r="W10" s="88"/>
      <c r="X10" s="88"/>
      <c r="Y10" s="88"/>
      <c r="Z10" s="88"/>
      <c r="AA10" s="88"/>
    </row>
    <row r="11" spans="1:27" ht="18.75" customHeight="1">
      <c r="A11" s="142"/>
      <c r="B11" s="142"/>
      <c r="C11" s="142"/>
      <c r="D11" s="142"/>
      <c r="E11" s="142"/>
      <c r="F11" s="142"/>
      <c r="G11" s="143"/>
      <c r="H11" s="162" t="s">
        <v>7</v>
      </c>
      <c r="I11" s="162" t="s">
        <v>8</v>
      </c>
      <c r="J11" s="136" t="s">
        <v>63</v>
      </c>
      <c r="K11" s="120" t="s">
        <v>34</v>
      </c>
      <c r="L11" s="120" t="s">
        <v>35</v>
      </c>
      <c r="M11" s="121" t="s">
        <v>36</v>
      </c>
      <c r="N11" s="122" t="s">
        <v>37</v>
      </c>
      <c r="O11" s="123" t="s">
        <v>38</v>
      </c>
      <c r="P11" s="124" t="s">
        <v>39</v>
      </c>
      <c r="T11" s="88"/>
      <c r="U11" s="88"/>
      <c r="V11" s="88"/>
      <c r="W11" s="88"/>
      <c r="X11" s="88"/>
      <c r="Y11" s="88"/>
      <c r="Z11" s="88"/>
      <c r="AA11" s="88"/>
    </row>
    <row r="12" spans="1:27" s="26" customFormat="1" ht="34.5" customHeight="1">
      <c r="A12" s="142"/>
      <c r="B12" s="142"/>
      <c r="C12" s="142"/>
      <c r="D12" s="142"/>
      <c r="E12" s="142"/>
      <c r="F12" s="142"/>
      <c r="G12" s="143"/>
      <c r="H12" s="163"/>
      <c r="I12" s="163"/>
      <c r="J12" s="137"/>
      <c r="K12" s="92" t="s">
        <v>46</v>
      </c>
      <c r="L12" s="92" t="s">
        <v>44</v>
      </c>
      <c r="M12" s="109" t="s">
        <v>45</v>
      </c>
      <c r="N12" s="109" t="s">
        <v>44</v>
      </c>
      <c r="O12" s="94" t="s">
        <v>45</v>
      </c>
      <c r="P12" s="94" t="s">
        <v>44</v>
      </c>
      <c r="R12" s="140"/>
      <c r="S12" s="140"/>
      <c r="T12" s="91"/>
      <c r="V12" s="89"/>
      <c r="W12" s="89"/>
      <c r="X12" s="89"/>
      <c r="Y12" s="89"/>
      <c r="Z12" s="89"/>
      <c r="AA12" s="89"/>
    </row>
    <row r="13" spans="1:27" ht="18" customHeight="1">
      <c r="A13" s="142"/>
      <c r="B13" s="142"/>
      <c r="C13" s="142"/>
      <c r="D13" s="142"/>
      <c r="E13" s="142"/>
      <c r="F13" s="142"/>
      <c r="G13" s="143"/>
      <c r="H13" s="163"/>
      <c r="I13" s="163"/>
      <c r="J13" s="138"/>
      <c r="K13" s="93">
        <v>1.125</v>
      </c>
      <c r="L13" s="93">
        <v>1.25</v>
      </c>
      <c r="M13" s="110">
        <v>1.25</v>
      </c>
      <c r="N13" s="110">
        <v>1.5</v>
      </c>
      <c r="O13" s="95">
        <v>1.75</v>
      </c>
      <c r="P13" s="95">
        <v>2</v>
      </c>
      <c r="R13" s="140"/>
      <c r="S13" s="140"/>
      <c r="T13" s="140"/>
      <c r="V13" s="89"/>
      <c r="W13" s="89"/>
      <c r="X13" s="89"/>
      <c r="Y13" s="89"/>
      <c r="Z13" s="89"/>
      <c r="AA13" s="89"/>
    </row>
    <row r="14" spans="1:27" s="22" customFormat="1" ht="30" customHeight="1">
      <c r="A14" s="79"/>
      <c r="B14" s="27"/>
      <c r="C14" s="156"/>
      <c r="D14" s="157"/>
      <c r="E14" s="157"/>
      <c r="F14" s="157"/>
      <c r="G14" s="158"/>
      <c r="H14" s="111">
        <v>0</v>
      </c>
      <c r="I14" s="111">
        <v>0</v>
      </c>
      <c r="J14" s="119">
        <f aca="true" t="shared" si="0" ref="J14:J24">(I14-H14)*60/0.04167</f>
        <v>0</v>
      </c>
      <c r="K14" s="116"/>
      <c r="L14" s="116"/>
      <c r="M14" s="117"/>
      <c r="N14" s="117"/>
      <c r="O14" s="118"/>
      <c r="P14" s="118"/>
      <c r="R14" s="140"/>
      <c r="S14" s="140"/>
      <c r="T14" s="140"/>
      <c r="V14" s="90"/>
      <c r="W14" s="90"/>
      <c r="X14" s="90"/>
      <c r="Y14" s="90"/>
      <c r="Z14" s="90"/>
      <c r="AA14" s="90"/>
    </row>
    <row r="15" spans="1:27" s="22" customFormat="1" ht="32.25" customHeight="1">
      <c r="A15" s="79"/>
      <c r="B15" s="25"/>
      <c r="C15" s="156"/>
      <c r="D15" s="157"/>
      <c r="E15" s="157"/>
      <c r="F15" s="157"/>
      <c r="G15" s="158"/>
      <c r="H15" s="111">
        <v>0</v>
      </c>
      <c r="I15" s="111">
        <v>0</v>
      </c>
      <c r="J15" s="119">
        <f t="shared" si="0"/>
        <v>0</v>
      </c>
      <c r="K15" s="116"/>
      <c r="L15" s="116"/>
      <c r="M15" s="117"/>
      <c r="N15" s="117"/>
      <c r="O15" s="118"/>
      <c r="P15" s="118"/>
      <c r="R15" s="140"/>
      <c r="S15" s="140"/>
      <c r="T15" s="147"/>
      <c r="U15" s="90"/>
      <c r="V15" s="90"/>
      <c r="W15" s="90"/>
      <c r="X15" s="90"/>
      <c r="Y15" s="90"/>
      <c r="Z15" s="90"/>
      <c r="AA15" s="90"/>
    </row>
    <row r="16" spans="1:23" s="22" customFormat="1" ht="30" customHeight="1">
      <c r="A16" s="79"/>
      <c r="B16" s="27"/>
      <c r="C16" s="156"/>
      <c r="D16" s="157"/>
      <c r="E16" s="157"/>
      <c r="F16" s="157"/>
      <c r="G16" s="158"/>
      <c r="H16" s="111">
        <v>0</v>
      </c>
      <c r="I16" s="111">
        <v>0</v>
      </c>
      <c r="J16" s="119">
        <f t="shared" si="0"/>
        <v>0</v>
      </c>
      <c r="K16" s="116"/>
      <c r="L16" s="116"/>
      <c r="M16" s="117"/>
      <c r="N16" s="117"/>
      <c r="O16" s="118"/>
      <c r="P16" s="118"/>
      <c r="R16" s="3"/>
      <c r="S16" s="3"/>
      <c r="T16" s="147"/>
      <c r="U16" s="68"/>
      <c r="V16" s="69"/>
      <c r="W16" s="70"/>
    </row>
    <row r="17" spans="1:23" s="22" customFormat="1" ht="30" customHeight="1">
      <c r="A17" s="79"/>
      <c r="B17" s="27"/>
      <c r="C17" s="156"/>
      <c r="D17" s="157"/>
      <c r="E17" s="157"/>
      <c r="F17" s="157"/>
      <c r="G17" s="158"/>
      <c r="H17" s="111">
        <v>0</v>
      </c>
      <c r="I17" s="111">
        <v>0</v>
      </c>
      <c r="J17" s="119">
        <f t="shared" si="0"/>
        <v>0</v>
      </c>
      <c r="K17" s="116"/>
      <c r="L17" s="116"/>
      <c r="M17" s="117"/>
      <c r="N17" s="117"/>
      <c r="O17" s="118"/>
      <c r="P17" s="118"/>
      <c r="R17" s="3"/>
      <c r="S17" s="3"/>
      <c r="T17" s="147"/>
      <c r="U17" s="68"/>
      <c r="V17" s="69"/>
      <c r="W17" s="70"/>
    </row>
    <row r="18" spans="1:23" s="22" customFormat="1" ht="30" customHeight="1">
      <c r="A18" s="112"/>
      <c r="B18" s="78"/>
      <c r="C18" s="144"/>
      <c r="D18" s="145"/>
      <c r="E18" s="145"/>
      <c r="F18" s="145"/>
      <c r="G18" s="146"/>
      <c r="H18" s="111">
        <v>0</v>
      </c>
      <c r="I18" s="111">
        <v>0</v>
      </c>
      <c r="J18" s="119">
        <f t="shared" si="0"/>
        <v>0</v>
      </c>
      <c r="K18" s="116"/>
      <c r="L18" s="116"/>
      <c r="M18" s="117"/>
      <c r="N18" s="117"/>
      <c r="O18" s="118"/>
      <c r="P18" s="118"/>
      <c r="R18" s="3"/>
      <c r="S18" s="3"/>
      <c r="T18" s="147"/>
      <c r="U18" s="68"/>
      <c r="V18" s="69"/>
      <c r="W18" s="70"/>
    </row>
    <row r="19" spans="1:23" s="24" customFormat="1" ht="30" customHeight="1">
      <c r="A19" s="79"/>
      <c r="B19" s="27"/>
      <c r="C19" s="156"/>
      <c r="D19" s="157"/>
      <c r="E19" s="157"/>
      <c r="F19" s="157"/>
      <c r="G19" s="158"/>
      <c r="H19" s="111">
        <v>0</v>
      </c>
      <c r="I19" s="111">
        <v>0</v>
      </c>
      <c r="J19" s="119">
        <f t="shared" si="0"/>
        <v>0</v>
      </c>
      <c r="K19" s="116"/>
      <c r="L19" s="116"/>
      <c r="M19" s="117"/>
      <c r="N19" s="117"/>
      <c r="O19" s="118"/>
      <c r="P19" s="118"/>
      <c r="U19" s="71"/>
      <c r="V19" s="72"/>
      <c r="W19" s="73"/>
    </row>
    <row r="20" spans="1:56" s="22" customFormat="1" ht="30" customHeight="1">
      <c r="A20" s="79"/>
      <c r="B20" s="27"/>
      <c r="C20" s="156"/>
      <c r="D20" s="157"/>
      <c r="E20" s="157"/>
      <c r="F20" s="157"/>
      <c r="G20" s="158"/>
      <c r="H20" s="111">
        <v>0</v>
      </c>
      <c r="I20" s="111">
        <v>0</v>
      </c>
      <c r="J20" s="119">
        <f t="shared" si="0"/>
        <v>0</v>
      </c>
      <c r="K20" s="116"/>
      <c r="L20" s="116"/>
      <c r="M20" s="117"/>
      <c r="N20" s="117"/>
      <c r="O20" s="118"/>
      <c r="P20" s="118"/>
      <c r="U20" s="68"/>
      <c r="V20" s="69"/>
      <c r="W20" s="7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22" customFormat="1" ht="30" customHeight="1">
      <c r="A21" s="79"/>
      <c r="B21" s="27"/>
      <c r="C21" s="156"/>
      <c r="D21" s="157"/>
      <c r="E21" s="157"/>
      <c r="F21" s="157"/>
      <c r="G21" s="158"/>
      <c r="H21" s="111">
        <v>0</v>
      </c>
      <c r="I21" s="111">
        <v>0</v>
      </c>
      <c r="J21" s="119">
        <f t="shared" si="0"/>
        <v>0</v>
      </c>
      <c r="K21" s="116"/>
      <c r="L21" s="116"/>
      <c r="M21" s="117"/>
      <c r="N21" s="117"/>
      <c r="O21" s="118"/>
      <c r="P21" s="118"/>
      <c r="U21" s="68"/>
      <c r="V21" s="69"/>
      <c r="W21" s="7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23" ht="30" customHeight="1">
      <c r="A22" s="79"/>
      <c r="B22" s="27"/>
      <c r="C22" s="156"/>
      <c r="D22" s="157"/>
      <c r="E22" s="157"/>
      <c r="F22" s="157"/>
      <c r="G22" s="158"/>
      <c r="H22" s="111">
        <v>0</v>
      </c>
      <c r="I22" s="111">
        <v>0</v>
      </c>
      <c r="J22" s="119">
        <f t="shared" si="0"/>
        <v>0</v>
      </c>
      <c r="K22" s="116"/>
      <c r="L22" s="116"/>
      <c r="M22" s="117"/>
      <c r="N22" s="117"/>
      <c r="O22" s="118"/>
      <c r="P22" s="118"/>
      <c r="U22" s="28"/>
      <c r="V22" s="29"/>
      <c r="W22" s="30"/>
    </row>
    <row r="23" spans="1:23" ht="30" customHeight="1">
      <c r="A23" s="112"/>
      <c r="B23" s="78"/>
      <c r="C23" s="144"/>
      <c r="D23" s="145"/>
      <c r="E23" s="145"/>
      <c r="F23" s="145"/>
      <c r="G23" s="146"/>
      <c r="H23" s="111">
        <v>0</v>
      </c>
      <c r="I23" s="111">
        <v>0</v>
      </c>
      <c r="J23" s="119">
        <f t="shared" si="0"/>
        <v>0</v>
      </c>
      <c r="K23" s="116"/>
      <c r="L23" s="116"/>
      <c r="M23" s="117"/>
      <c r="N23" s="117"/>
      <c r="O23" s="118"/>
      <c r="P23" s="118"/>
      <c r="U23" s="28"/>
      <c r="V23" s="29"/>
      <c r="W23" s="30"/>
    </row>
    <row r="24" spans="1:23" s="74" customFormat="1" ht="30" customHeight="1">
      <c r="A24" s="112"/>
      <c r="B24" s="78"/>
      <c r="C24" s="144"/>
      <c r="D24" s="145"/>
      <c r="E24" s="145"/>
      <c r="F24" s="145"/>
      <c r="G24" s="146"/>
      <c r="H24" s="111">
        <v>0</v>
      </c>
      <c r="I24" s="111">
        <v>0</v>
      </c>
      <c r="J24" s="119">
        <f t="shared" si="0"/>
        <v>0</v>
      </c>
      <c r="K24" s="116"/>
      <c r="L24" s="116"/>
      <c r="M24" s="117"/>
      <c r="N24" s="117"/>
      <c r="O24" s="118"/>
      <c r="P24" s="118"/>
      <c r="U24" s="75"/>
      <c r="V24" s="76"/>
      <c r="W24" s="77"/>
    </row>
    <row r="25" spans="1:23" s="74" customFormat="1" ht="30" customHeight="1">
      <c r="A25" s="112"/>
      <c r="B25" s="78"/>
      <c r="C25" s="170"/>
      <c r="D25" s="170"/>
      <c r="E25" s="170"/>
      <c r="F25" s="170"/>
      <c r="G25" s="170"/>
      <c r="H25" s="111">
        <v>0</v>
      </c>
      <c r="I25" s="111">
        <v>0</v>
      </c>
      <c r="J25" s="119">
        <f aca="true" t="shared" si="1" ref="J15:J25">(I25-H25)*60/0.04167</f>
        <v>0</v>
      </c>
      <c r="K25" s="116"/>
      <c r="L25" s="116"/>
      <c r="M25" s="117"/>
      <c r="N25" s="117"/>
      <c r="O25" s="118"/>
      <c r="P25" s="118"/>
      <c r="U25" s="75"/>
      <c r="V25" s="76"/>
      <c r="W25" s="77"/>
    </row>
    <row r="26" spans="1:21" ht="15.75">
      <c r="A26" s="31"/>
      <c r="B26" s="21"/>
      <c r="C26" s="148"/>
      <c r="D26" s="149"/>
      <c r="E26" s="149"/>
      <c r="F26" s="149"/>
      <c r="G26" s="150"/>
      <c r="H26" s="31"/>
      <c r="I26" s="16" t="s">
        <v>9</v>
      </c>
      <c r="J26" s="16"/>
      <c r="K26" s="113">
        <f aca="true" t="shared" si="2" ref="K26:P26">SUM(K14:K25)</f>
        <v>0</v>
      </c>
      <c r="L26" s="113">
        <f t="shared" si="2"/>
        <v>0</v>
      </c>
      <c r="M26" s="114">
        <f t="shared" si="2"/>
        <v>0</v>
      </c>
      <c r="N26" s="114">
        <f t="shared" si="2"/>
        <v>0</v>
      </c>
      <c r="O26" s="115">
        <f t="shared" si="2"/>
        <v>0</v>
      </c>
      <c r="P26" s="115">
        <f t="shared" si="2"/>
        <v>0</v>
      </c>
      <c r="U26" s="28"/>
    </row>
    <row r="27" spans="8:21" ht="16.5" thickBot="1">
      <c r="H27" s="3"/>
      <c r="I27" s="23"/>
      <c r="J27" s="23"/>
      <c r="K27" s="33"/>
      <c r="L27" s="33"/>
      <c r="M27" s="33"/>
      <c r="N27" s="33"/>
      <c r="O27" s="33"/>
      <c r="P27" s="33"/>
      <c r="U27" s="28"/>
    </row>
    <row r="28" spans="1:16" ht="18.75">
      <c r="A28" s="99" t="s">
        <v>57</v>
      </c>
      <c r="B28" s="100"/>
      <c r="C28" s="100"/>
      <c r="D28" s="100"/>
      <c r="E28" s="101"/>
      <c r="F28" s="101"/>
      <c r="G28" s="102"/>
      <c r="I28" s="34" t="s">
        <v>10</v>
      </c>
      <c r="J28" s="34"/>
      <c r="K28" s="34"/>
      <c r="L28" s="35">
        <f>SUM(K26)</f>
        <v>0</v>
      </c>
      <c r="M28" s="36" t="s">
        <v>11</v>
      </c>
      <c r="N28" s="36"/>
      <c r="O28" s="36"/>
      <c r="P28" s="12">
        <f aca="true" t="shared" si="3" ref="P28:P33">SUM(L28/60)</f>
        <v>0</v>
      </c>
    </row>
    <row r="29" spans="1:24" ht="18" customHeight="1">
      <c r="A29" s="104" t="s">
        <v>58</v>
      </c>
      <c r="B29" s="105"/>
      <c r="C29" s="105"/>
      <c r="D29" s="6"/>
      <c r="E29" s="6"/>
      <c r="F29" s="6"/>
      <c r="G29" s="103"/>
      <c r="I29" s="34" t="s">
        <v>10</v>
      </c>
      <c r="J29" s="34"/>
      <c r="K29" s="34"/>
      <c r="L29" s="35">
        <f>SUM(L26)</f>
        <v>0</v>
      </c>
      <c r="M29" s="36" t="s">
        <v>11</v>
      </c>
      <c r="P29" s="12">
        <f t="shared" si="3"/>
        <v>0</v>
      </c>
      <c r="W29" s="1" t="s">
        <v>1</v>
      </c>
      <c r="X29" s="1" t="s">
        <v>1</v>
      </c>
    </row>
    <row r="30" spans="1:16" ht="15">
      <c r="A30" s="96" t="s">
        <v>59</v>
      </c>
      <c r="B30" s="97"/>
      <c r="C30" s="97"/>
      <c r="D30" s="97"/>
      <c r="E30" s="97"/>
      <c r="F30" s="97"/>
      <c r="G30" s="98"/>
      <c r="I30" s="34" t="s">
        <v>10</v>
      </c>
      <c r="J30" s="34"/>
      <c r="K30" s="34"/>
      <c r="L30" s="35">
        <f>SUM(M26)</f>
        <v>0</v>
      </c>
      <c r="M30" s="36" t="s">
        <v>11</v>
      </c>
      <c r="P30" s="12">
        <f t="shared" si="3"/>
        <v>0</v>
      </c>
    </row>
    <row r="31" spans="1:16" ht="15">
      <c r="A31" s="96" t="s">
        <v>60</v>
      </c>
      <c r="B31" s="97"/>
      <c r="C31" s="97"/>
      <c r="D31" s="97"/>
      <c r="E31" s="97"/>
      <c r="F31" s="97"/>
      <c r="G31" s="98"/>
      <c r="I31" s="34" t="s">
        <v>10</v>
      </c>
      <c r="J31" s="34"/>
      <c r="K31" s="34"/>
      <c r="L31" s="35">
        <f>SUM(N26)</f>
        <v>0</v>
      </c>
      <c r="M31" s="36" t="s">
        <v>11</v>
      </c>
      <c r="P31" s="12">
        <f t="shared" si="3"/>
        <v>0</v>
      </c>
    </row>
    <row r="32" spans="1:16" ht="15">
      <c r="A32" s="96" t="s">
        <v>61</v>
      </c>
      <c r="B32" s="97"/>
      <c r="C32" s="97"/>
      <c r="D32" s="97"/>
      <c r="E32" s="97"/>
      <c r="F32" s="97"/>
      <c r="G32" s="98"/>
      <c r="I32" s="34" t="s">
        <v>10</v>
      </c>
      <c r="J32" s="34"/>
      <c r="K32" s="34"/>
      <c r="L32" s="35">
        <f>SUM(O26)</f>
        <v>0</v>
      </c>
      <c r="M32" s="36" t="s">
        <v>11</v>
      </c>
      <c r="P32" s="12">
        <f t="shared" si="3"/>
        <v>0</v>
      </c>
    </row>
    <row r="33" spans="1:16" ht="15.75" thickBot="1">
      <c r="A33" s="106" t="s">
        <v>62</v>
      </c>
      <c r="B33" s="107"/>
      <c r="C33" s="107"/>
      <c r="D33" s="107"/>
      <c r="E33" s="107"/>
      <c r="F33" s="107"/>
      <c r="G33" s="108"/>
      <c r="I33" s="34" t="s">
        <v>10</v>
      </c>
      <c r="J33" s="34"/>
      <c r="K33" s="34"/>
      <c r="L33" s="35">
        <f>SUM(P26)</f>
        <v>0</v>
      </c>
      <c r="M33" s="36" t="s">
        <v>11</v>
      </c>
      <c r="P33" s="12">
        <f t="shared" si="3"/>
        <v>0</v>
      </c>
    </row>
    <row r="34" spans="11:16" ht="16.5" thickBot="1">
      <c r="K34" s="130" t="s">
        <v>12</v>
      </c>
      <c r="L34" s="131"/>
      <c r="M34" s="131"/>
      <c r="N34" s="131"/>
      <c r="O34" s="132"/>
      <c r="P34" s="37">
        <f>SUM(P28:P33)</f>
        <v>0</v>
      </c>
    </row>
  </sheetData>
  <sheetProtection selectLockedCells="1"/>
  <mergeCells count="38">
    <mergeCell ref="O10:P10"/>
    <mergeCell ref="C25:G25"/>
    <mergeCell ref="C21:G21"/>
    <mergeCell ref="C22:G22"/>
    <mergeCell ref="C18:G18"/>
    <mergeCell ref="C17:G17"/>
    <mergeCell ref="C14:G14"/>
    <mergeCell ref="C15:G15"/>
    <mergeCell ref="C16:G16"/>
    <mergeCell ref="A2:P2"/>
    <mergeCell ref="H11:H13"/>
    <mergeCell ref="I11:I13"/>
    <mergeCell ref="C8:D8"/>
    <mergeCell ref="A3:P3"/>
    <mergeCell ref="A4:P4"/>
    <mergeCell ref="A10:A13"/>
    <mergeCell ref="B10:B13"/>
    <mergeCell ref="M10:N10"/>
    <mergeCell ref="C24:G24"/>
    <mergeCell ref="T13:T14"/>
    <mergeCell ref="T15:T18"/>
    <mergeCell ref="C26:G26"/>
    <mergeCell ref="C5:E5"/>
    <mergeCell ref="C6:E6"/>
    <mergeCell ref="O7:P7"/>
    <mergeCell ref="K10:L10"/>
    <mergeCell ref="C19:G19"/>
    <mergeCell ref="C20:G20"/>
    <mergeCell ref="O1:P1"/>
    <mergeCell ref="K34:O34"/>
    <mergeCell ref="H10:J10"/>
    <mergeCell ref="J11:J13"/>
    <mergeCell ref="A9:P9"/>
    <mergeCell ref="R12:S12"/>
    <mergeCell ref="R13:S14"/>
    <mergeCell ref="R15:S15"/>
    <mergeCell ref="C10:G13"/>
    <mergeCell ref="C23:G23"/>
  </mergeCells>
  <printOptions horizontalCentered="1"/>
  <pageMargins left="0.1968503937007874" right="0.1968503937007874" top="0.15748031496062992" bottom="0.15748031496062992" header="0.3937007874015748" footer="0.15748031496062992"/>
  <pageSetup fitToHeight="3" fitToWidth="3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view="pageBreakPreview" zoomScale="85" zoomScaleNormal="85" zoomScaleSheetLayoutView="85" workbookViewId="0" topLeftCell="A1">
      <selection activeCell="L11" sqref="L11"/>
    </sheetView>
  </sheetViews>
  <sheetFormatPr defaultColWidth="9.140625" defaultRowHeight="12.75"/>
  <cols>
    <col min="1" max="1" width="1.421875" style="1" customWidth="1"/>
    <col min="2" max="2" width="16.8515625" style="1" customWidth="1"/>
    <col min="3" max="3" width="14.8515625" style="1" customWidth="1"/>
    <col min="4" max="4" width="12.421875" style="1" customWidth="1"/>
    <col min="5" max="5" width="11.421875" style="1" customWidth="1"/>
    <col min="6" max="6" width="12.7109375" style="1" customWidth="1"/>
    <col min="7" max="7" width="12.140625" style="1" customWidth="1"/>
    <col min="8" max="8" width="12.00390625" style="1" customWidth="1"/>
    <col min="9" max="9" width="12.8515625" style="1" customWidth="1"/>
    <col min="10" max="10" width="17.140625" style="1" customWidth="1"/>
    <col min="11" max="11" width="9.140625" style="1" customWidth="1"/>
    <col min="12" max="12" width="11.421875" style="1" customWidth="1"/>
    <col min="13" max="13" width="1.7109375" style="1" hidden="1" customWidth="1"/>
    <col min="14" max="14" width="0" style="1" hidden="1" customWidth="1"/>
    <col min="15" max="16384" width="9.140625" style="1" customWidth="1"/>
  </cols>
  <sheetData>
    <row r="1" spans="1:12" ht="15.75">
      <c r="A1" s="172" t="s">
        <v>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2"/>
      <c r="B3" s="22" t="s">
        <v>24</v>
      </c>
      <c r="C3" s="22"/>
      <c r="D3" s="41">
        <f>'borang '!P28</f>
        <v>0</v>
      </c>
      <c r="E3" s="42" t="s">
        <v>14</v>
      </c>
      <c r="F3" s="43" t="s">
        <v>15</v>
      </c>
      <c r="G3" s="44">
        <f>D3*1.125</f>
        <v>0</v>
      </c>
      <c r="H3" s="42" t="s">
        <v>16</v>
      </c>
      <c r="I3" s="45" t="s">
        <v>17</v>
      </c>
      <c r="J3" s="46">
        <f>'borang '!E7</f>
        <v>0</v>
      </c>
      <c r="K3" s="24" t="s">
        <v>18</v>
      </c>
      <c r="L3" s="47">
        <f>G3*J3</f>
        <v>0</v>
      </c>
    </row>
    <row r="4" spans="1:12" ht="15.75">
      <c r="A4" s="22"/>
      <c r="B4" s="22"/>
      <c r="C4" s="22"/>
      <c r="D4" s="22"/>
      <c r="E4" s="22"/>
      <c r="F4" s="22"/>
      <c r="G4" s="44"/>
      <c r="H4" s="42"/>
      <c r="I4" s="45"/>
      <c r="J4" s="46"/>
      <c r="K4" s="22"/>
      <c r="L4" s="47"/>
    </row>
    <row r="5" spans="1:12" ht="15.75">
      <c r="A5" s="22"/>
      <c r="B5" s="22" t="s">
        <v>23</v>
      </c>
      <c r="C5" s="22"/>
      <c r="D5" s="47">
        <f>'borang '!P29</f>
        <v>0</v>
      </c>
      <c r="E5" s="42" t="s">
        <v>19</v>
      </c>
      <c r="F5" s="22" t="s">
        <v>20</v>
      </c>
      <c r="G5" s="44">
        <f>D5*1.25</f>
        <v>0</v>
      </c>
      <c r="H5" s="42" t="s">
        <v>16</v>
      </c>
      <c r="I5" s="45" t="s">
        <v>21</v>
      </c>
      <c r="J5" s="46">
        <f>'borang '!E7</f>
        <v>0</v>
      </c>
      <c r="K5" s="24" t="s">
        <v>18</v>
      </c>
      <c r="L5" s="47">
        <f>G5*J5</f>
        <v>0</v>
      </c>
    </row>
    <row r="6" spans="1:12" ht="15.75">
      <c r="A6" s="22"/>
      <c r="B6" s="22"/>
      <c r="C6" s="22"/>
      <c r="D6" s="22"/>
      <c r="E6" s="22"/>
      <c r="F6" s="22"/>
      <c r="G6" s="44"/>
      <c r="H6" s="42"/>
      <c r="I6" s="45"/>
      <c r="J6" s="46"/>
      <c r="K6" s="22"/>
      <c r="L6" s="47"/>
    </row>
    <row r="7" spans="1:12" ht="15.75">
      <c r="A7" s="22"/>
      <c r="B7" s="22" t="s">
        <v>25</v>
      </c>
      <c r="C7" s="22"/>
      <c r="D7" s="41">
        <f>'borang '!P30</f>
        <v>0</v>
      </c>
      <c r="E7" s="42" t="s">
        <v>19</v>
      </c>
      <c r="F7" s="43" t="s">
        <v>20</v>
      </c>
      <c r="G7" s="44">
        <f>D7*1.25</f>
        <v>0</v>
      </c>
      <c r="H7" s="42" t="s">
        <v>16</v>
      </c>
      <c r="I7" s="45" t="s">
        <v>21</v>
      </c>
      <c r="J7" s="46">
        <f>'borang '!E7</f>
        <v>0</v>
      </c>
      <c r="K7" s="24" t="s">
        <v>18</v>
      </c>
      <c r="L7" s="47">
        <f>G7*J7</f>
        <v>0</v>
      </c>
    </row>
    <row r="8" spans="1:12" ht="13.5" customHeight="1">
      <c r="A8" s="24"/>
      <c r="B8" s="24"/>
      <c r="C8" s="24"/>
      <c r="D8" s="24"/>
      <c r="E8" s="40"/>
      <c r="F8" s="48"/>
      <c r="G8" s="44"/>
      <c r="H8" s="40"/>
      <c r="I8" s="48"/>
      <c r="J8" s="46"/>
      <c r="K8" s="22"/>
      <c r="L8" s="47"/>
    </row>
    <row r="9" spans="1:12" ht="15.75">
      <c r="A9" s="22"/>
      <c r="B9" s="22" t="s">
        <v>26</v>
      </c>
      <c r="C9" s="22"/>
      <c r="D9" s="47">
        <f>'borang '!P31</f>
        <v>0</v>
      </c>
      <c r="E9" s="42" t="s">
        <v>19</v>
      </c>
      <c r="F9" s="43" t="s">
        <v>30</v>
      </c>
      <c r="G9" s="44">
        <f>SUM(D9*1.5)</f>
        <v>0</v>
      </c>
      <c r="H9" s="42" t="s">
        <v>16</v>
      </c>
      <c r="I9" s="45" t="s">
        <v>21</v>
      </c>
      <c r="J9" s="46">
        <f>'borang '!E7</f>
        <v>0</v>
      </c>
      <c r="K9" s="24" t="s">
        <v>18</v>
      </c>
      <c r="L9" s="47">
        <f>G9*J9</f>
        <v>0</v>
      </c>
    </row>
    <row r="10" spans="1:12" ht="15.75">
      <c r="A10" s="22"/>
      <c r="B10" s="22"/>
      <c r="C10" s="22"/>
      <c r="D10" s="22"/>
      <c r="E10" s="42"/>
      <c r="F10" s="45"/>
      <c r="G10" s="44"/>
      <c r="H10" s="42"/>
      <c r="I10" s="45"/>
      <c r="J10" s="46"/>
      <c r="K10" s="22"/>
      <c r="L10" s="47"/>
    </row>
    <row r="11" spans="1:12" ht="15.75">
      <c r="A11" s="22"/>
      <c r="B11" s="22" t="s">
        <v>27</v>
      </c>
      <c r="C11" s="22"/>
      <c r="D11" s="47">
        <f>'borang '!P32</f>
        <v>0</v>
      </c>
      <c r="E11" s="42" t="s">
        <v>19</v>
      </c>
      <c r="F11" s="43" t="s">
        <v>31</v>
      </c>
      <c r="G11" s="44">
        <f>(D11*1.75)</f>
        <v>0</v>
      </c>
      <c r="H11" s="42" t="s">
        <v>16</v>
      </c>
      <c r="I11" s="45" t="s">
        <v>21</v>
      </c>
      <c r="J11" s="46">
        <f>'borang '!E7</f>
        <v>0</v>
      </c>
      <c r="K11" s="24" t="s">
        <v>18</v>
      </c>
      <c r="L11" s="47">
        <f>G11*J11</f>
        <v>0</v>
      </c>
    </row>
    <row r="12" spans="1:19" ht="15.75">
      <c r="A12" s="49"/>
      <c r="C12" s="49"/>
      <c r="D12" s="22"/>
      <c r="E12" s="22"/>
      <c r="F12" s="22"/>
      <c r="G12" s="22"/>
      <c r="H12" s="50"/>
      <c r="I12" s="51"/>
      <c r="J12" s="6"/>
      <c r="K12" s="52"/>
      <c r="L12" s="53"/>
      <c r="Q12" s="54"/>
      <c r="S12" s="54"/>
    </row>
    <row r="13" spans="1:17" ht="15.75" customHeight="1">
      <c r="A13" s="49"/>
      <c r="B13" s="22" t="s">
        <v>28</v>
      </c>
      <c r="C13" s="22"/>
      <c r="D13" s="47">
        <f>'borang '!P33</f>
        <v>0</v>
      </c>
      <c r="E13" s="42" t="s">
        <v>19</v>
      </c>
      <c r="F13" s="43" t="s">
        <v>32</v>
      </c>
      <c r="G13" s="44">
        <f>SUM(D13*2)</f>
        <v>0</v>
      </c>
      <c r="H13" s="42" t="s">
        <v>16</v>
      </c>
      <c r="I13" s="45" t="s">
        <v>21</v>
      </c>
      <c r="J13" s="46">
        <f>'borang '!E7</f>
        <v>0</v>
      </c>
      <c r="K13" s="24" t="s">
        <v>18</v>
      </c>
      <c r="L13" s="47">
        <f>G13*J13</f>
        <v>0</v>
      </c>
      <c r="Q13" s="54"/>
    </row>
    <row r="14" spans="1:19" ht="15.75">
      <c r="A14" s="22"/>
      <c r="C14" s="49"/>
      <c r="D14" s="22"/>
      <c r="E14" s="22"/>
      <c r="F14" s="22"/>
      <c r="G14" s="22"/>
      <c r="H14" s="51"/>
      <c r="I14" s="55"/>
      <c r="J14" s="18"/>
      <c r="K14" s="56"/>
      <c r="L14" s="57"/>
      <c r="Q14" s="54"/>
      <c r="S14" s="54"/>
    </row>
    <row r="15" spans="1:12" ht="19.5" customHeight="1" thickBot="1">
      <c r="A15" s="22"/>
      <c r="B15" s="22"/>
      <c r="C15" s="22"/>
      <c r="D15" s="22"/>
      <c r="E15" s="40"/>
      <c r="F15" s="22"/>
      <c r="G15" s="22"/>
      <c r="H15" s="22"/>
      <c r="I15" s="24"/>
      <c r="J15" s="58" t="s">
        <v>9</v>
      </c>
      <c r="K15" s="58" t="s">
        <v>18</v>
      </c>
      <c r="L15" s="59">
        <f>SUM(L3:L14)</f>
        <v>0</v>
      </c>
    </row>
    <row r="16" spans="1:19" ht="16.5" thickTop="1">
      <c r="A16" s="24" t="s">
        <v>50</v>
      </c>
      <c r="C16" s="22"/>
      <c r="D16" s="22"/>
      <c r="E16" s="40"/>
      <c r="F16" s="22"/>
      <c r="G16" s="22"/>
      <c r="H16" s="22"/>
      <c r="I16" s="60"/>
      <c r="J16" s="4"/>
      <c r="K16" s="4"/>
      <c r="L16" s="53"/>
      <c r="M16" s="1">
        <f>T16*60+U16</f>
        <v>0</v>
      </c>
      <c r="S16" s="54"/>
    </row>
    <row r="17" spans="1:17" ht="15.75">
      <c r="A17" s="24"/>
      <c r="B17" s="22"/>
      <c r="C17" s="22"/>
      <c r="D17" s="47"/>
      <c r="E17" s="42"/>
      <c r="F17" s="43"/>
      <c r="G17" s="44"/>
      <c r="H17" s="60"/>
      <c r="I17" s="61"/>
      <c r="K17" s="24"/>
      <c r="L17" s="22"/>
      <c r="N17" s="62"/>
      <c r="O17" s="62"/>
      <c r="Q17" s="54"/>
    </row>
    <row r="18" spans="1:19" ht="15" customHeight="1">
      <c r="A18" s="22" t="s">
        <v>65</v>
      </c>
      <c r="B18" s="6"/>
      <c r="C18" s="3"/>
      <c r="D18" s="3"/>
      <c r="E18" s="3"/>
      <c r="F18" s="3"/>
      <c r="G18" s="3"/>
      <c r="H18" s="63"/>
      <c r="I18" s="63"/>
      <c r="J18" s="6"/>
      <c r="K18" s="3"/>
      <c r="L18" s="3"/>
      <c r="S18" s="54"/>
    </row>
    <row r="19" spans="1:17" ht="15" customHeight="1">
      <c r="A19" s="22" t="s">
        <v>66</v>
      </c>
      <c r="B19" s="22"/>
      <c r="C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4"/>
    </row>
    <row r="20" spans="1:16" ht="15" customHeight="1">
      <c r="A20" s="22" t="s">
        <v>67</v>
      </c>
      <c r="B20" s="22"/>
      <c r="C20" s="22"/>
      <c r="D20" s="22"/>
      <c r="E20" s="22"/>
      <c r="F20" s="22"/>
      <c r="G20" s="22"/>
      <c r="H20" s="22"/>
      <c r="J20" s="22"/>
      <c r="L20" s="22"/>
      <c r="M20" s="22"/>
      <c r="N20" s="22"/>
      <c r="O20" s="22"/>
      <c r="P20" s="22"/>
    </row>
    <row r="21" spans="1:16" ht="15">
      <c r="A21" s="22" t="s">
        <v>68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14.25" customHeight="1">
      <c r="A22" s="22" t="s">
        <v>22</v>
      </c>
      <c r="B22" s="22"/>
      <c r="C22" s="22"/>
      <c r="D22" s="22"/>
      <c r="E22" s="22"/>
      <c r="F22" s="22"/>
      <c r="G22" s="22"/>
      <c r="H22" s="22"/>
      <c r="I22" s="3"/>
      <c r="J22" s="3"/>
      <c r="K22" s="3"/>
      <c r="L22" s="3"/>
      <c r="M22" s="22"/>
      <c r="N22" s="22"/>
      <c r="O22" s="22"/>
      <c r="P22" s="22"/>
      <c r="Q22" s="54"/>
    </row>
    <row r="23" spans="1:17" ht="14.25" customHeight="1">
      <c r="A23" s="22"/>
      <c r="B23" s="22"/>
      <c r="C23" s="22"/>
      <c r="D23" s="22"/>
      <c r="E23" s="22"/>
      <c r="F23" s="22"/>
      <c r="G23" s="22"/>
      <c r="H23" s="22"/>
      <c r="I23" s="3"/>
      <c r="J23" s="3"/>
      <c r="K23" s="3"/>
      <c r="L23" s="3"/>
      <c r="M23" s="22"/>
      <c r="N23" s="22"/>
      <c r="O23" s="22"/>
      <c r="P23" s="22"/>
      <c r="Q23" s="54"/>
    </row>
    <row r="24" spans="1:16" ht="14.25" customHeight="1">
      <c r="A24" s="22"/>
      <c r="B24" s="22"/>
      <c r="C24" s="64"/>
      <c r="D24" s="22"/>
      <c r="E24" s="22"/>
      <c r="F24" s="22"/>
      <c r="G24" s="22"/>
      <c r="H24" s="22"/>
      <c r="I24" s="173" t="s">
        <v>47</v>
      </c>
      <c r="J24" s="173"/>
      <c r="K24" s="173"/>
      <c r="L24" s="173"/>
      <c r="M24" s="49"/>
      <c r="N24" s="49"/>
      <c r="O24" s="49"/>
      <c r="P24" s="49"/>
    </row>
    <row r="25" spans="1:17" ht="5.25" customHeight="1">
      <c r="A25" s="22"/>
      <c r="B25" s="22"/>
      <c r="C25" s="65"/>
      <c r="D25" s="22"/>
      <c r="E25" s="66"/>
      <c r="F25" s="66"/>
      <c r="G25" s="66"/>
      <c r="H25" s="66"/>
      <c r="I25" s="66"/>
      <c r="J25" s="22"/>
      <c r="K25" s="22"/>
      <c r="L25" s="22"/>
      <c r="M25" s="22"/>
      <c r="N25" s="22"/>
      <c r="O25" s="22"/>
      <c r="P25" s="22"/>
      <c r="Q25" s="54"/>
    </row>
    <row r="26" spans="1:16" ht="16.5" customHeight="1">
      <c r="A26" s="24" t="s">
        <v>41</v>
      </c>
      <c r="B26" s="24"/>
      <c r="C26" s="2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8" ht="15.75" customHeight="1">
      <c r="A27" s="171" t="s">
        <v>48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ht="14.2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ht="17.2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6" ht="14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22"/>
    </row>
    <row r="31" spans="1:16" ht="14.25" customHeight="1">
      <c r="A31" s="171" t="s">
        <v>22</v>
      </c>
      <c r="B31" s="171"/>
      <c r="C31" s="49"/>
      <c r="D31" s="49"/>
      <c r="E31" s="49"/>
      <c r="F31" s="49"/>
      <c r="G31" s="49"/>
      <c r="H31" s="49"/>
      <c r="I31" s="125"/>
      <c r="J31" s="125"/>
      <c r="K31" s="125"/>
      <c r="L31" s="125"/>
      <c r="M31" s="49"/>
      <c r="N31" s="49"/>
      <c r="O31" s="49"/>
      <c r="P31" s="49"/>
    </row>
    <row r="32" spans="1:16" ht="14.25" customHeight="1">
      <c r="A32" s="80"/>
      <c r="B32" s="80"/>
      <c r="C32" s="49"/>
      <c r="D32" s="49"/>
      <c r="E32" s="49"/>
      <c r="F32" s="49"/>
      <c r="G32" s="49"/>
      <c r="H32" s="49"/>
      <c r="I32" s="125"/>
      <c r="J32" s="125"/>
      <c r="K32" s="125"/>
      <c r="L32" s="125"/>
      <c r="M32" s="49"/>
      <c r="N32" s="49"/>
      <c r="O32" s="49"/>
      <c r="P32" s="49"/>
    </row>
    <row r="33" spans="1:16" ht="14.25" customHeight="1">
      <c r="A33" s="22"/>
      <c r="B33" s="22"/>
      <c r="C33" s="22"/>
      <c r="D33" s="22"/>
      <c r="E33" s="22"/>
      <c r="F33" s="22"/>
      <c r="G33" s="22"/>
      <c r="H33" s="22"/>
      <c r="I33" s="174" t="s">
        <v>29</v>
      </c>
      <c r="J33" s="174"/>
      <c r="K33" s="174"/>
      <c r="L33" s="174"/>
      <c r="M33" s="49"/>
      <c r="N33" s="49"/>
      <c r="O33" s="49"/>
      <c r="P33" s="22"/>
    </row>
    <row r="34" spans="1:16" ht="15.75">
      <c r="A34" s="24" t="s">
        <v>69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5">
      <c r="A35" s="22" t="s">
        <v>71</v>
      </c>
      <c r="B35" s="22"/>
      <c r="C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4.25" customHeight="1">
      <c r="A36" s="22" t="s">
        <v>70</v>
      </c>
      <c r="B36" s="22"/>
      <c r="C36" s="3"/>
      <c r="D36" s="3"/>
      <c r="E36" s="3"/>
      <c r="F36" s="3"/>
      <c r="G36" s="3"/>
      <c r="H36" s="3"/>
      <c r="I36" s="3"/>
      <c r="J36" s="3"/>
      <c r="K36" s="22"/>
      <c r="L36" s="22"/>
      <c r="M36" s="22"/>
      <c r="N36" s="22"/>
      <c r="O36" s="22"/>
      <c r="P36" s="22"/>
    </row>
    <row r="37" spans="1:16" ht="14.25" customHeight="1">
      <c r="A37" s="22" t="s">
        <v>22</v>
      </c>
      <c r="B37" s="22"/>
      <c r="C37" s="22"/>
      <c r="D37" s="22"/>
      <c r="E37" s="22"/>
      <c r="F37" s="22"/>
      <c r="G37" s="22"/>
      <c r="H37" s="22"/>
      <c r="P37" s="22"/>
    </row>
    <row r="38" spans="1:16" ht="15">
      <c r="A38" s="22"/>
      <c r="B38" s="22"/>
      <c r="C38" s="22"/>
      <c r="D38" s="22"/>
      <c r="E38" s="22"/>
      <c r="F38" s="22"/>
      <c r="G38" s="22"/>
      <c r="H38" s="22"/>
      <c r="I38" s="3"/>
      <c r="J38" s="3"/>
      <c r="K38" s="3"/>
      <c r="L38" s="3"/>
      <c r="M38" s="22"/>
      <c r="N38" s="22"/>
      <c r="O38" s="22"/>
      <c r="P38" s="22"/>
    </row>
    <row r="39" spans="1:16" ht="15">
      <c r="A39" s="22"/>
      <c r="B39" s="22"/>
      <c r="C39" s="22"/>
      <c r="D39" s="22"/>
      <c r="E39" s="22"/>
      <c r="F39" s="22"/>
      <c r="G39" s="22"/>
      <c r="H39" s="22"/>
      <c r="I39" s="3"/>
      <c r="J39" s="3"/>
      <c r="K39" s="3"/>
      <c r="L39" s="3"/>
      <c r="M39" s="22"/>
      <c r="N39" s="22"/>
      <c r="O39" s="22"/>
      <c r="P39" s="22"/>
    </row>
    <row r="40" spans="1:16" ht="15" customHeight="1">
      <c r="A40" s="22"/>
      <c r="B40" s="22"/>
      <c r="C40" s="22"/>
      <c r="D40" s="22"/>
      <c r="E40" s="22"/>
      <c r="F40" s="22"/>
      <c r="G40" s="22"/>
      <c r="H40" s="22"/>
      <c r="I40" s="174" t="s">
        <v>29</v>
      </c>
      <c r="J40" s="174"/>
      <c r="K40" s="174"/>
      <c r="L40" s="174"/>
      <c r="M40" s="49"/>
      <c r="N40" s="49"/>
      <c r="O40" s="49"/>
      <c r="P40" s="22"/>
    </row>
    <row r="41" spans="3:13" ht="15.75">
      <c r="C41" s="32"/>
      <c r="D41" s="32"/>
      <c r="E41" s="32"/>
      <c r="F41" s="32"/>
      <c r="G41" s="32"/>
      <c r="H41" s="32"/>
      <c r="J41" s="67"/>
      <c r="M41" s="1" t="e">
        <f>SUM(#REF!*7.16)</f>
        <v>#REF!</v>
      </c>
    </row>
    <row r="42" spans="1:2" ht="15.75">
      <c r="A42" s="1" t="s">
        <v>40</v>
      </c>
      <c r="B42" s="32"/>
    </row>
    <row r="44" ht="15">
      <c r="I44" s="67"/>
    </row>
  </sheetData>
  <sheetProtection/>
  <mergeCells count="6">
    <mergeCell ref="A31:B31"/>
    <mergeCell ref="A1:L1"/>
    <mergeCell ref="I24:L24"/>
    <mergeCell ref="I33:L33"/>
    <mergeCell ref="I40:L40"/>
    <mergeCell ref="A27:R29"/>
  </mergeCells>
  <printOptions horizontalCentered="1"/>
  <pageMargins left="0.35433070866141736" right="0" top="0.4330708661417323" bottom="0.31496062992125984" header="0.2362204724409449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KEW-23-12</cp:lastModifiedBy>
  <cp:lastPrinted>2024-01-17T03:52:15Z</cp:lastPrinted>
  <dcterms:created xsi:type="dcterms:W3CDTF">2018-07-25T04:48:29Z</dcterms:created>
  <dcterms:modified xsi:type="dcterms:W3CDTF">2024-01-30T07:02:52Z</dcterms:modified>
  <cp:category/>
  <cp:version/>
  <cp:contentType/>
  <cp:contentStatus/>
</cp:coreProperties>
</file>